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3.8\PKVysocina\15ZAKAZKY\PM_VZ\14_Horácká galerie NMNM_Výměna světel\01 Výzva k podání nabídek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H38" i="1"/>
  <c r="H11" i="1" l="1"/>
  <c r="H23" i="1"/>
  <c r="H29" i="1"/>
  <c r="H33" i="1"/>
  <c r="H35" i="1"/>
  <c r="H37" i="1"/>
  <c r="H22" i="1"/>
  <c r="H21" i="1"/>
  <c r="H20" i="1"/>
  <c r="H19" i="1"/>
  <c r="H18" i="1"/>
  <c r="H17" i="1"/>
  <c r="H16" i="1"/>
  <c r="H15" i="1"/>
  <c r="H14" i="1"/>
  <c r="H13" i="1"/>
  <c r="H10" i="1"/>
  <c r="H9" i="1"/>
  <c r="H8" i="1"/>
  <c r="H7" i="1"/>
  <c r="H6" i="1"/>
  <c r="H24" i="1" l="1"/>
  <c r="H25" i="1"/>
  <c r="H26" i="1"/>
  <c r="H28" i="1"/>
  <c r="H30" i="1"/>
  <c r="H31" i="1"/>
  <c r="H32" i="1"/>
  <c r="H34" i="1"/>
  <c r="H27" i="1"/>
  <c r="H12" i="1"/>
  <c r="H36" i="1"/>
  <c r="H40" i="1" l="1"/>
</calcChain>
</file>

<file path=xl/sharedStrings.xml><?xml version="1.0" encoding="utf-8"?>
<sst xmlns="http://schemas.openxmlformats.org/spreadsheetml/2006/main" count="102" uniqueCount="73">
  <si>
    <t>Číslo položky</t>
  </si>
  <si>
    <t xml:space="preserve">Označení </t>
  </si>
  <si>
    <t>Cena za ks bez DPH</t>
  </si>
  <si>
    <t>mj.</t>
  </si>
  <si>
    <t>Počet</t>
  </si>
  <si>
    <t>Celkem bez DPH</t>
  </si>
  <si>
    <t>A1</t>
  </si>
  <si>
    <t>Směrovatelný světlomet do 3F 230V lišty, LED 14W, 510lm, 3000K, Ra=97, optika SuperSpot, manuálně stmívatelné, možnost instalace clonícího a optického příslušenství, životnost L90/B10 - 50.000 hod, McAdam 2, barva bílá, IP20</t>
  </si>
  <si>
    <t>ks</t>
  </si>
  <si>
    <t>A2</t>
  </si>
  <si>
    <t>Směrovatelný světlomet do 3F 230V lišty, LED 30W, 1877lm, 3000K, Ra=97, optika Spot, manuálně stmívatelné, možnost instalace clonícího a optického příslušenství, životnost L90/B10 - 50.000 hod, McAdam 2, barva bílá, IP20</t>
  </si>
  <si>
    <t>A3</t>
  </si>
  <si>
    <t>Směrovatelný světlomet do 3F 230V lišty, LED 30W, 1871lm, 3000K, Ra=97, optika Medium, manuálně stmívatelné, možnost instalace clonícího a optického příslušenství, životnost L90/B10 - 50.000 hod, McAdam 2, barva bílá, IP20</t>
  </si>
  <si>
    <t>A4</t>
  </si>
  <si>
    <t>Směrovatelný světlomet do 3F 230V lišty, LED 30W, 1815lm, 3000K, Ra=97, optika Flood, manuálně stmívatelné, možnost instalace clonícího a optického příslušenství, životnost L90/B10 - 50.000 hod, McAdam 2, barva bílá, IP20</t>
  </si>
  <si>
    <t>A5</t>
  </si>
  <si>
    <t>Směrovatelný světlomet do 3F 230V lišty, LED 30W, 1923lm, 3000K, Ra=97, optika WideFlood, manuálně stmívatelné, možnost instalace clonícího a optického příslušenství, životnost L90/B10 - 50.000 hod, McAdam 2, barva bílá, IP20</t>
  </si>
  <si>
    <t>A6</t>
  </si>
  <si>
    <t>Směrovatelný světlomet do 3F 230V lišty, LED 30W, 1584lm, 3000K, Ra=97, optika Eliptická, manuálně stmívatelné, možnost instalace clonícího a optického příslušenství, životnost L90/B10 - 50.000 hod, McAdam 2, barva bílá, IP20</t>
  </si>
  <si>
    <t>P1</t>
  </si>
  <si>
    <t>Vnější válcová clona proti oslnění,  určeno pro svítidla A2 až A5</t>
  </si>
  <si>
    <t>P2</t>
  </si>
  <si>
    <t>Směrové clonící klapky, určeno pro svítidla A2 až A5</t>
  </si>
  <si>
    <t>P3</t>
  </si>
  <si>
    <t>Fresnelova čočka, určeno pro svítidla A2 až A5</t>
  </si>
  <si>
    <t>P4</t>
  </si>
  <si>
    <t>B</t>
  </si>
  <si>
    <t>C3</t>
  </si>
  <si>
    <t>Lineární modulové svítidlo s difusním krytem, LED 63W, 5175lm, 3000K, Ra90, stmívatelný DALI předřadník, životnost LED L70/B50=72.000hod, McAdam 3, barevné provedení: šedá (hliník), PMMA prismatický difusor, l=3000 mm</t>
  </si>
  <si>
    <t>C4</t>
  </si>
  <si>
    <t>Lineární modulové svítidlo s difusním krytem, LED 84W, 6900lm, 3000K, Ra90, stmívatelný DALI předřadník, životnost LED L70/B50=72.000hod, McAdam 3, barevné provedení: šedá (hliník), PMMA prismatický difusor, l=4000 mm</t>
  </si>
  <si>
    <t>C5</t>
  </si>
  <si>
    <t>Lineární modulové svítidlo s difusním krytem, LED 105W, 8625lm, 3000K, Ra90, stmívatelný DALI předřadník, životnost LED L70/B50=72.000hod, McAdam 3, barevné provedení: šedá (hliník), PMMA prismatický difusor, l=5000 mm</t>
  </si>
  <si>
    <t>D1</t>
  </si>
  <si>
    <t>Směrovatelný světlomet do 3F 230V lišty, LED 28W, 2952lm, 3000K, Ra=90, optika WideFlood, stmívatelný DALI předřadník, výměnný optický systém, životnost L90/B10 - 50.000 hod, McAdam 2, barva bílá, IP20</t>
  </si>
  <si>
    <t>P5</t>
  </si>
  <si>
    <t>Výměnný reflektor Medium, určeno pro svítidla D1</t>
  </si>
  <si>
    <t>P6</t>
  </si>
  <si>
    <t>Výměnný reflektor Flood, určeno pro svítidla D1</t>
  </si>
  <si>
    <t>R1</t>
  </si>
  <si>
    <t xml:space="preserve">Interface Bluetooth (Quick BLE)-DALI pro montáž do 3F 230V lišty, 230V/50Hz, 3W, 32 DALI adres, 2,4 GHz, dosah 30m, IP20, I, barva bílá </t>
  </si>
  <si>
    <t>R2</t>
  </si>
  <si>
    <t xml:space="preserve">Interface Bluetooth  (Quick BLE) -DALI pro montáž do podhledu, 230V/50Hz, 3W, 32 DALI adres, 2,4 GHz, dosah 30m, IP20, I, barva bílá </t>
  </si>
  <si>
    <t>R3</t>
  </si>
  <si>
    <t xml:space="preserve">Čtyřtlačítkový bezdrátový samonabíjecí ovládací panel Quick BLE, dosah 10m, IP20, montáž na stěnu, barevné provedení bílá </t>
  </si>
  <si>
    <t>E</t>
  </si>
  <si>
    <t>Lineární přisazené prachotěsné svítidlo s difuzním krytem, LED 31W, 3500lm, 3000K, Ra80, životnost L90/B10 - 50.000 hod, McAdam 2, barva šedá, IP66</t>
  </si>
  <si>
    <t>Lz</t>
  </si>
  <si>
    <t>Sestava závěsných 3F napájecích lišt 230V, 3 x fázové vodiče + DALI, hliníková slitina, vč. příslušenství pro montáž a připojení, barevné provedení bílá</t>
  </si>
  <si>
    <t>m</t>
  </si>
  <si>
    <t>Lp</t>
  </si>
  <si>
    <t>Sestava přisazených 3F napájecích lišt 230V, 3 x fázové vodiče + DALI, hliníková slitina, vč. příslušenství pro montáž a připojení, barevné provedení bílá</t>
  </si>
  <si>
    <t>Montáž 3F lištového systému Lz/Lp</t>
  </si>
  <si>
    <t>Instalace svítidel do lišt Lz/Lp</t>
  </si>
  <si>
    <t>Instalace a zprovoznění DALI-BLE ovládacích prvků R1, R2, R3</t>
  </si>
  <si>
    <t>Instalace lineárních modulových svítidel Cx a připojení napájecích traf na připravené vývody a DALI sběrnici</t>
  </si>
  <si>
    <t xml:space="preserve">Odborné nasvícení expozice a nastavení svítidel </t>
  </si>
  <si>
    <t>Přeprava osob a materiálu</t>
  </si>
  <si>
    <t>soub.</t>
  </si>
  <si>
    <t>Režie / Koordinační činnosti / Kontrolní dny / Zpracování potřebné realizační dokumentace</t>
  </si>
  <si>
    <t xml:space="preserve">Instalační a kotevní materiál </t>
  </si>
  <si>
    <t>Celkem za položky bez DPH</t>
  </si>
  <si>
    <t>Cenová kalkulace neobsahuje zákonné recyklační poplatky.</t>
  </si>
  <si>
    <t>DPH 21%</t>
  </si>
  <si>
    <t>Celkem vč. DPH</t>
  </si>
  <si>
    <t>Soft lens filtr, určeno pro svítidla A2 až A5</t>
  </si>
  <si>
    <t>Asymetrický směrovatelný světlomet do 3F 230V lišty, LED 20W, 826lm, optika Wallwasher, 3000K, Ra90, L90/B10=50 000 hod, stmívatelný DALI předřadník, vč. vnější asymetrické clony, IP40/IP20, barva bílá</t>
  </si>
  <si>
    <t>Popis - podrobný popis je uveden v souboru Technická specifikace svítidel</t>
  </si>
  <si>
    <t>Nabízené plnění
(název výrobku a typ, model, označení nabízeného výrobku, URL odkaz na specifikaci daného výrobku)</t>
  </si>
  <si>
    <t>Příloha č.1 Výzvy / Příloha č. 1 Smlouvy - Soupis dodávek a prací</t>
  </si>
  <si>
    <t>nabídková cena celého předmětu plnění bez DPH</t>
  </si>
  <si>
    <t>nabídková cena celého předmětu plnění s DPH</t>
  </si>
  <si>
    <t xml:space="preserve">Demontáž stávajících svítidel (155 ks), odvoz a likvidace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</si>
</sst>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_K_č"/>
    <numFmt numFmtId="165" formatCode="#,##0\ &quot;Kč&quot;"/>
    <numFmt numFmtId="166" formatCode="#,##0.00\ &quot;Kč&quot;"/>
    <numFmt numFmtId="167" formatCode="[$-405]General"/>
    <numFmt numFmtId="168" formatCode="[$-405]#,##0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sz val="10"/>
      <name val="MS Sans Serif"/>
      <charset val="238"/>
    </font>
    <font>
      <b/>
      <sz val="10"/>
      <name val="Calibri"/>
      <family val="2"/>
      <charset val="238"/>
    </font>
    <font>
      <b/>
      <i/>
      <sz val="10"/>
      <name val="Calibri"/>
      <family val="2"/>
      <charset val="238"/>
    </font>
    <font>
      <u/>
      <sz val="10"/>
      <color indexed="12"/>
      <name val="MS Sans Serif"/>
      <family val="2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</font>
    <font>
      <i/>
      <sz val="10"/>
      <name val="Calibri"/>
      <family val="2"/>
      <charset val="238"/>
    </font>
    <font>
      <u/>
      <sz val="10"/>
      <name val="MS Sans Serif"/>
      <family val="2"/>
      <charset val="238"/>
    </font>
    <font>
      <sz val="10"/>
      <color rgb="FF000000"/>
      <name val="Helv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A9D18E"/>
        <bgColor rgb="FFA9D18E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7" fontId="11" fillId="0" borderId="0" applyBorder="0" applyProtection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65" fontId="2" fillId="0" borderId="6" xfId="0" applyNumberFormat="1" applyFont="1" applyBorder="1" applyAlignment="1">
      <alignment horizontal="right" vertical="center"/>
    </xf>
    <xf numFmtId="166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6" fontId="3" fillId="0" borderId="0" xfId="0" applyNumberFormat="1" applyFont="1"/>
    <xf numFmtId="0" fontId="2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165" fontId="2" fillId="0" borderId="9" xfId="0" applyNumberFormat="1" applyFont="1" applyBorder="1" applyAlignment="1">
      <alignment horizontal="right" vertical="center"/>
    </xf>
    <xf numFmtId="166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right" vertical="center"/>
    </xf>
    <xf numFmtId="166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right" vertical="center"/>
    </xf>
    <xf numFmtId="0" fontId="9" fillId="0" borderId="0" xfId="0" applyFont="1"/>
    <xf numFmtId="0" fontId="2" fillId="0" borderId="0" xfId="0" applyFont="1" applyAlignment="1">
      <alignment horizontal="left" vertical="top"/>
    </xf>
    <xf numFmtId="164" fontId="1" fillId="0" borderId="16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10" fillId="0" borderId="0" xfId="1" applyFont="1" applyFill="1" applyBorder="1" applyAlignment="1" applyProtection="1"/>
    <xf numFmtId="14" fontId="2" fillId="0" borderId="0" xfId="0" applyNumberFormat="1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165" fontId="1" fillId="3" borderId="14" xfId="0" applyNumberFormat="1" applyFont="1" applyFill="1" applyBorder="1" applyAlignment="1">
      <alignment horizontal="right"/>
    </xf>
    <xf numFmtId="165" fontId="8" fillId="0" borderId="17" xfId="0" applyNumberFormat="1" applyFont="1" applyBorder="1" applyAlignment="1">
      <alignment horizontal="right"/>
    </xf>
    <xf numFmtId="165" fontId="8" fillId="0" borderId="20" xfId="0" applyNumberFormat="1" applyFont="1" applyBorder="1" applyAlignment="1">
      <alignment horizontal="right"/>
    </xf>
    <xf numFmtId="164" fontId="8" fillId="0" borderId="15" xfId="0" applyNumberFormat="1" applyFont="1" applyBorder="1" applyAlignment="1">
      <alignment horizontal="left"/>
    </xf>
    <xf numFmtId="164" fontId="8" fillId="0" borderId="18" xfId="0" applyNumberFormat="1" applyFont="1" applyBorder="1" applyAlignment="1">
      <alignment horizontal="left"/>
    </xf>
    <xf numFmtId="0" fontId="2" fillId="0" borderId="21" xfId="0" applyFont="1" applyBorder="1" applyAlignment="1">
      <alignment horizontal="left" vertical="center" wrapText="1"/>
    </xf>
    <xf numFmtId="168" fontId="12" fillId="2" borderId="22" xfId="2" applyNumberFormat="1" applyFont="1" applyFill="1" applyBorder="1" applyAlignment="1">
      <alignment horizontal="right" wrapText="1"/>
    </xf>
    <xf numFmtId="0" fontId="2" fillId="0" borderId="22" xfId="0" applyFont="1" applyBorder="1"/>
    <xf numFmtId="168" fontId="13" fillId="0" borderId="22" xfId="2" applyNumberFormat="1" applyFont="1" applyFill="1" applyBorder="1" applyAlignment="1">
      <alignment horizontal="right" wrapText="1"/>
    </xf>
    <xf numFmtId="164" fontId="1" fillId="0" borderId="23" xfId="0" applyNumberFormat="1" applyFont="1" applyBorder="1" applyAlignment="1">
      <alignment horizontal="left"/>
    </xf>
    <xf numFmtId="164" fontId="1" fillId="0" borderId="24" xfId="0" applyNumberFormat="1" applyFont="1" applyBorder="1" applyAlignment="1">
      <alignment horizontal="center"/>
    </xf>
    <xf numFmtId="0" fontId="8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14" fontId="2" fillId="0" borderId="0" xfId="0" applyNumberFormat="1" applyFont="1" applyAlignment="1">
      <alignment horizontal="left"/>
    </xf>
  </cellXfs>
  <cellStyles count="3">
    <cellStyle name="Hypertextový odkaz" xfId="1" builtinId="8"/>
    <cellStyle name="Normální" xfId="0" builtinId="0"/>
    <cellStyle name="normální_Seši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topLeftCell="A25" workbookViewId="0">
      <selection activeCell="C29" sqref="C29"/>
    </sheetView>
  </sheetViews>
  <sheetFormatPr defaultColWidth="9.08984375" defaultRowHeight="13" x14ac:dyDescent="0.3"/>
  <cols>
    <col min="1" max="1" width="7.6328125" style="5" customWidth="1"/>
    <col min="2" max="2" width="8.1796875" style="5" bestFit="1" customWidth="1"/>
    <col min="3" max="3" width="101.90625" style="5" bestFit="1" customWidth="1"/>
    <col min="4" max="4" width="82.90625" style="5" customWidth="1"/>
    <col min="5" max="5" width="15.90625" style="39" customWidth="1"/>
    <col min="6" max="6" width="6" style="40" customWidth="1"/>
    <col min="7" max="7" width="13.6328125" style="5" customWidth="1"/>
    <col min="8" max="8" width="18.54296875" style="39" customWidth="1"/>
    <col min="9" max="13" width="9.08984375" style="5"/>
    <col min="14" max="14" width="17.6328125" style="5" bestFit="1" customWidth="1"/>
    <col min="15" max="16384" width="9.08984375" style="5"/>
  </cols>
  <sheetData>
    <row r="1" spans="1:14" ht="15.5" x14ac:dyDescent="0.35">
      <c r="A1" s="1" t="s">
        <v>69</v>
      </c>
      <c r="B1" s="2"/>
      <c r="C1" s="2"/>
      <c r="D1" s="2"/>
      <c r="E1" s="3"/>
      <c r="F1" s="4"/>
      <c r="G1" s="2"/>
      <c r="H1" s="3"/>
    </row>
    <row r="2" spans="1:14" x14ac:dyDescent="0.3">
      <c r="A2" s="2"/>
      <c r="B2" s="2"/>
      <c r="C2" s="6"/>
      <c r="D2" s="6"/>
      <c r="E2" s="3"/>
      <c r="F2" s="4"/>
      <c r="G2" s="2"/>
      <c r="H2" s="3"/>
    </row>
    <row r="3" spans="1:14" x14ac:dyDescent="0.3">
      <c r="A3" s="2"/>
      <c r="B3" s="59"/>
      <c r="C3" s="59"/>
      <c r="D3" s="43"/>
      <c r="E3" s="3"/>
      <c r="F3" s="4"/>
      <c r="G3" s="2"/>
      <c r="H3" s="3"/>
    </row>
    <row r="4" spans="1:14" ht="13.5" thickBot="1" x14ac:dyDescent="0.35">
      <c r="A4" s="7"/>
      <c r="B4" s="2"/>
      <c r="C4" s="2"/>
      <c r="D4" s="2"/>
      <c r="E4" s="3"/>
      <c r="F4" s="4"/>
      <c r="G4" s="2"/>
      <c r="H4" s="3"/>
    </row>
    <row r="5" spans="1:14" ht="38.25" customHeight="1" thickBot="1" x14ac:dyDescent="0.35">
      <c r="A5" s="8" t="s">
        <v>0</v>
      </c>
      <c r="B5" s="9" t="s">
        <v>1</v>
      </c>
      <c r="C5" s="10" t="s">
        <v>67</v>
      </c>
      <c r="D5" s="44" t="s">
        <v>68</v>
      </c>
      <c r="E5" s="11" t="s">
        <v>2</v>
      </c>
      <c r="F5" s="11" t="s">
        <v>3</v>
      </c>
      <c r="G5" s="10" t="s">
        <v>4</v>
      </c>
      <c r="H5" s="12" t="s">
        <v>5</v>
      </c>
    </row>
    <row r="6" spans="1:14" ht="38.25" customHeight="1" x14ac:dyDescent="0.3">
      <c r="A6" s="41">
        <v>1</v>
      </c>
      <c r="B6" s="13" t="s">
        <v>6</v>
      </c>
      <c r="C6" s="13" t="s">
        <v>7</v>
      </c>
      <c r="D6" s="13"/>
      <c r="E6" s="14">
        <v>0</v>
      </c>
      <c r="F6" s="15" t="s">
        <v>8</v>
      </c>
      <c r="G6" s="16">
        <v>2</v>
      </c>
      <c r="H6" s="17">
        <f>G6*E6</f>
        <v>0</v>
      </c>
      <c r="K6" s="18"/>
      <c r="L6" s="42"/>
      <c r="N6" s="19"/>
    </row>
    <row r="7" spans="1:14" ht="38.25" customHeight="1" x14ac:dyDescent="0.3">
      <c r="A7" s="26">
        <v>2</v>
      </c>
      <c r="B7" s="20" t="s">
        <v>9</v>
      </c>
      <c r="C7" s="21" t="s">
        <v>10</v>
      </c>
      <c r="D7" s="21"/>
      <c r="E7" s="22">
        <v>0</v>
      </c>
      <c r="F7" s="23" t="s">
        <v>8</v>
      </c>
      <c r="G7" s="24">
        <v>13</v>
      </c>
      <c r="H7" s="25">
        <f t="shared" ref="H7:H37" si="0">G7*E7</f>
        <v>0</v>
      </c>
      <c r="K7" s="18"/>
      <c r="N7" s="19"/>
    </row>
    <row r="8" spans="1:14" ht="38.25" customHeight="1" x14ac:dyDescent="0.3">
      <c r="A8" s="26">
        <v>3</v>
      </c>
      <c r="B8" s="20" t="s">
        <v>11</v>
      </c>
      <c r="C8" s="21" t="s">
        <v>12</v>
      </c>
      <c r="D8" s="21"/>
      <c r="E8" s="22">
        <v>0</v>
      </c>
      <c r="F8" s="23" t="s">
        <v>8</v>
      </c>
      <c r="G8" s="24">
        <v>20</v>
      </c>
      <c r="H8" s="25">
        <f t="shared" si="0"/>
        <v>0</v>
      </c>
      <c r="K8" s="18"/>
      <c r="N8" s="19"/>
    </row>
    <row r="9" spans="1:14" ht="38.25" customHeight="1" x14ac:dyDescent="0.3">
      <c r="A9" s="26">
        <v>4</v>
      </c>
      <c r="B9" s="20" t="s">
        <v>13</v>
      </c>
      <c r="C9" s="21" t="s">
        <v>14</v>
      </c>
      <c r="D9" s="21"/>
      <c r="E9" s="22">
        <v>0</v>
      </c>
      <c r="F9" s="23" t="s">
        <v>8</v>
      </c>
      <c r="G9" s="24">
        <v>24</v>
      </c>
      <c r="H9" s="25">
        <f t="shared" si="0"/>
        <v>0</v>
      </c>
      <c r="K9" s="18"/>
      <c r="N9" s="19"/>
    </row>
    <row r="10" spans="1:14" ht="38.25" customHeight="1" x14ac:dyDescent="0.3">
      <c r="A10" s="26">
        <v>5</v>
      </c>
      <c r="B10" s="20" t="s">
        <v>15</v>
      </c>
      <c r="C10" s="21" t="s">
        <v>16</v>
      </c>
      <c r="D10" s="21"/>
      <c r="E10" s="22">
        <v>0</v>
      </c>
      <c r="F10" s="23" t="s">
        <v>8</v>
      </c>
      <c r="G10" s="24">
        <v>2</v>
      </c>
      <c r="H10" s="25">
        <f t="shared" si="0"/>
        <v>0</v>
      </c>
      <c r="K10" s="18"/>
      <c r="N10" s="19"/>
    </row>
    <row r="11" spans="1:14" ht="38.25" customHeight="1" x14ac:dyDescent="0.3">
      <c r="A11" s="26">
        <v>6</v>
      </c>
      <c r="B11" s="20" t="s">
        <v>17</v>
      </c>
      <c r="C11" s="21" t="s">
        <v>18</v>
      </c>
      <c r="D11" s="21"/>
      <c r="E11" s="22">
        <v>0</v>
      </c>
      <c r="F11" s="23" t="s">
        <v>8</v>
      </c>
      <c r="G11" s="24">
        <v>8</v>
      </c>
      <c r="H11" s="25">
        <f t="shared" si="0"/>
        <v>0</v>
      </c>
      <c r="K11" s="18"/>
      <c r="N11" s="19"/>
    </row>
    <row r="12" spans="1:14" ht="38.25" customHeight="1" x14ac:dyDescent="0.3">
      <c r="A12" s="26">
        <v>7</v>
      </c>
      <c r="B12" s="20" t="s">
        <v>19</v>
      </c>
      <c r="C12" s="20" t="s">
        <v>20</v>
      </c>
      <c r="D12" s="20"/>
      <c r="E12" s="22">
        <v>0</v>
      </c>
      <c r="F12" s="23" t="s">
        <v>8</v>
      </c>
      <c r="G12" s="24">
        <v>10</v>
      </c>
      <c r="H12" s="25">
        <f t="shared" si="0"/>
        <v>0</v>
      </c>
      <c r="N12" s="19"/>
    </row>
    <row r="13" spans="1:14" ht="38.25" customHeight="1" x14ac:dyDescent="0.3">
      <c r="A13" s="26">
        <v>8</v>
      </c>
      <c r="B13" s="20" t="s">
        <v>21</v>
      </c>
      <c r="C13" s="20" t="s">
        <v>22</v>
      </c>
      <c r="D13" s="20"/>
      <c r="E13" s="22">
        <v>0</v>
      </c>
      <c r="F13" s="23" t="s">
        <v>8</v>
      </c>
      <c r="G13" s="24">
        <v>5</v>
      </c>
      <c r="H13" s="25">
        <f t="shared" si="0"/>
        <v>0</v>
      </c>
      <c r="N13" s="19"/>
    </row>
    <row r="14" spans="1:14" ht="38.25" customHeight="1" x14ac:dyDescent="0.3">
      <c r="A14" s="26">
        <v>9</v>
      </c>
      <c r="B14" s="20" t="s">
        <v>23</v>
      </c>
      <c r="C14" s="20" t="s">
        <v>24</v>
      </c>
      <c r="D14" s="20"/>
      <c r="E14" s="22">
        <v>0</v>
      </c>
      <c r="F14" s="23" t="s">
        <v>8</v>
      </c>
      <c r="G14" s="24">
        <v>10</v>
      </c>
      <c r="H14" s="25">
        <f t="shared" si="0"/>
        <v>0</v>
      </c>
      <c r="N14" s="19"/>
    </row>
    <row r="15" spans="1:14" ht="38.25" customHeight="1" x14ac:dyDescent="0.3">
      <c r="A15" s="26">
        <v>10</v>
      </c>
      <c r="B15" s="20" t="s">
        <v>25</v>
      </c>
      <c r="C15" s="20" t="s">
        <v>65</v>
      </c>
      <c r="D15" s="20"/>
      <c r="E15" s="22">
        <v>0</v>
      </c>
      <c r="F15" s="23" t="s">
        <v>8</v>
      </c>
      <c r="G15" s="24">
        <v>5</v>
      </c>
      <c r="H15" s="25">
        <f t="shared" si="0"/>
        <v>0</v>
      </c>
      <c r="N15" s="19"/>
    </row>
    <row r="16" spans="1:14" ht="38.25" customHeight="1" x14ac:dyDescent="0.3">
      <c r="A16" s="26">
        <v>11</v>
      </c>
      <c r="B16" s="27" t="s">
        <v>26</v>
      </c>
      <c r="C16" s="20" t="s">
        <v>66</v>
      </c>
      <c r="D16" s="20"/>
      <c r="E16" s="22">
        <v>0</v>
      </c>
      <c r="F16" s="23" t="s">
        <v>8</v>
      </c>
      <c r="G16" s="24">
        <v>24</v>
      </c>
      <c r="H16" s="25">
        <f t="shared" si="0"/>
        <v>0</v>
      </c>
      <c r="K16" s="18"/>
    </row>
    <row r="17" spans="1:14" ht="38.25" customHeight="1" x14ac:dyDescent="0.3">
      <c r="A17" s="26">
        <v>12</v>
      </c>
      <c r="B17" s="20" t="s">
        <v>27</v>
      </c>
      <c r="C17" s="20" t="s">
        <v>28</v>
      </c>
      <c r="D17" s="20"/>
      <c r="E17" s="22">
        <v>0</v>
      </c>
      <c r="F17" s="23" t="s">
        <v>8</v>
      </c>
      <c r="G17" s="24">
        <v>1</v>
      </c>
      <c r="H17" s="25">
        <f t="shared" si="0"/>
        <v>0</v>
      </c>
      <c r="N17" s="19"/>
    </row>
    <row r="18" spans="1:14" ht="38.25" customHeight="1" x14ac:dyDescent="0.3">
      <c r="A18" s="26">
        <v>13</v>
      </c>
      <c r="B18" s="20" t="s">
        <v>29</v>
      </c>
      <c r="C18" s="20" t="s">
        <v>30</v>
      </c>
      <c r="D18" s="20"/>
      <c r="E18" s="22">
        <v>0</v>
      </c>
      <c r="F18" s="23" t="s">
        <v>8</v>
      </c>
      <c r="G18" s="24">
        <v>11</v>
      </c>
      <c r="H18" s="25">
        <f t="shared" si="0"/>
        <v>0</v>
      </c>
      <c r="N18" s="19"/>
    </row>
    <row r="19" spans="1:14" ht="38.25" customHeight="1" x14ac:dyDescent="0.3">
      <c r="A19" s="26">
        <v>14</v>
      </c>
      <c r="B19" s="20" t="s">
        <v>31</v>
      </c>
      <c r="C19" s="20" t="s">
        <v>32</v>
      </c>
      <c r="D19" s="20"/>
      <c r="E19" s="22">
        <v>0</v>
      </c>
      <c r="F19" s="23" t="s">
        <v>8</v>
      </c>
      <c r="G19" s="24">
        <v>5</v>
      </c>
      <c r="H19" s="25">
        <f t="shared" si="0"/>
        <v>0</v>
      </c>
      <c r="N19" s="19"/>
    </row>
    <row r="20" spans="1:14" ht="38.25" customHeight="1" x14ac:dyDescent="0.3">
      <c r="A20" s="26">
        <v>15</v>
      </c>
      <c r="B20" s="20" t="s">
        <v>33</v>
      </c>
      <c r="C20" s="21" t="s">
        <v>34</v>
      </c>
      <c r="D20" s="21"/>
      <c r="E20" s="22">
        <v>0</v>
      </c>
      <c r="F20" s="23" t="s">
        <v>8</v>
      </c>
      <c r="G20" s="24">
        <v>43</v>
      </c>
      <c r="H20" s="25">
        <f t="shared" si="0"/>
        <v>0</v>
      </c>
      <c r="N20" s="19"/>
    </row>
    <row r="21" spans="1:14" ht="38.25" customHeight="1" x14ac:dyDescent="0.3">
      <c r="A21" s="26">
        <v>16</v>
      </c>
      <c r="B21" s="20" t="s">
        <v>35</v>
      </c>
      <c r="C21" s="20" t="s">
        <v>36</v>
      </c>
      <c r="D21" s="20"/>
      <c r="E21" s="22">
        <v>0</v>
      </c>
      <c r="F21" s="23" t="s">
        <v>8</v>
      </c>
      <c r="G21" s="24">
        <v>10</v>
      </c>
      <c r="H21" s="25">
        <f t="shared" si="0"/>
        <v>0</v>
      </c>
      <c r="N21" s="19"/>
    </row>
    <row r="22" spans="1:14" ht="39.9" customHeight="1" x14ac:dyDescent="0.3">
      <c r="A22" s="26">
        <v>17</v>
      </c>
      <c r="B22" s="20" t="s">
        <v>37</v>
      </c>
      <c r="C22" s="20" t="s">
        <v>38</v>
      </c>
      <c r="D22" s="20"/>
      <c r="E22" s="22">
        <v>0</v>
      </c>
      <c r="F22" s="23" t="s">
        <v>8</v>
      </c>
      <c r="G22" s="24">
        <v>10</v>
      </c>
      <c r="H22" s="25">
        <f t="shared" si="0"/>
        <v>0</v>
      </c>
      <c r="K22" s="18"/>
      <c r="N22" s="19"/>
    </row>
    <row r="23" spans="1:14" ht="39.9" customHeight="1" x14ac:dyDescent="0.3">
      <c r="A23" s="26">
        <v>18</v>
      </c>
      <c r="B23" s="20" t="s">
        <v>39</v>
      </c>
      <c r="C23" s="20" t="s">
        <v>40</v>
      </c>
      <c r="D23" s="20"/>
      <c r="E23" s="22">
        <v>0</v>
      </c>
      <c r="F23" s="23" t="s">
        <v>8</v>
      </c>
      <c r="G23" s="24">
        <v>4</v>
      </c>
      <c r="H23" s="25">
        <f t="shared" si="0"/>
        <v>0</v>
      </c>
      <c r="K23" s="18"/>
      <c r="N23" s="19"/>
    </row>
    <row r="24" spans="1:14" ht="39.9" customHeight="1" x14ac:dyDescent="0.3">
      <c r="A24" s="26">
        <v>19</v>
      </c>
      <c r="B24" s="20" t="s">
        <v>41</v>
      </c>
      <c r="C24" s="20" t="s">
        <v>42</v>
      </c>
      <c r="D24" s="20"/>
      <c r="E24" s="22">
        <v>0</v>
      </c>
      <c r="F24" s="23" t="s">
        <v>8</v>
      </c>
      <c r="G24" s="24">
        <v>1</v>
      </c>
      <c r="H24" s="25">
        <f t="shared" si="0"/>
        <v>0</v>
      </c>
      <c r="K24" s="18"/>
      <c r="N24" s="19"/>
    </row>
    <row r="25" spans="1:14" ht="39.9" customHeight="1" x14ac:dyDescent="0.3">
      <c r="A25" s="26">
        <v>20</v>
      </c>
      <c r="B25" s="20" t="s">
        <v>43</v>
      </c>
      <c r="C25" s="20" t="s">
        <v>44</v>
      </c>
      <c r="D25" s="20"/>
      <c r="E25" s="22">
        <v>0</v>
      </c>
      <c r="F25" s="23" t="s">
        <v>8</v>
      </c>
      <c r="G25" s="24">
        <v>1</v>
      </c>
      <c r="H25" s="25">
        <f t="shared" si="0"/>
        <v>0</v>
      </c>
      <c r="K25" s="18"/>
      <c r="N25" s="19"/>
    </row>
    <row r="26" spans="1:14" ht="39.9" customHeight="1" x14ac:dyDescent="0.3">
      <c r="A26" s="26">
        <v>21</v>
      </c>
      <c r="B26" s="20" t="s">
        <v>45</v>
      </c>
      <c r="C26" s="20" t="s">
        <v>46</v>
      </c>
      <c r="D26" s="20"/>
      <c r="E26" s="22">
        <v>0</v>
      </c>
      <c r="F26" s="23" t="s">
        <v>8</v>
      </c>
      <c r="G26" s="24">
        <v>8</v>
      </c>
      <c r="H26" s="25">
        <f t="shared" si="0"/>
        <v>0</v>
      </c>
      <c r="K26" s="18"/>
      <c r="N26" s="19"/>
    </row>
    <row r="27" spans="1:14" ht="38.25" customHeight="1" x14ac:dyDescent="0.3">
      <c r="A27" s="26">
        <v>22</v>
      </c>
      <c r="B27" s="20" t="s">
        <v>47</v>
      </c>
      <c r="C27" s="21" t="s">
        <v>48</v>
      </c>
      <c r="D27" s="21"/>
      <c r="E27" s="22">
        <v>0</v>
      </c>
      <c r="F27" s="23" t="s">
        <v>49</v>
      </c>
      <c r="G27" s="24">
        <v>199</v>
      </c>
      <c r="H27" s="25">
        <f t="shared" si="0"/>
        <v>0</v>
      </c>
      <c r="K27" s="18"/>
      <c r="N27" s="19"/>
    </row>
    <row r="28" spans="1:14" ht="38.25" customHeight="1" x14ac:dyDescent="0.3">
      <c r="A28" s="26">
        <v>23</v>
      </c>
      <c r="B28" s="20" t="s">
        <v>50</v>
      </c>
      <c r="C28" s="21" t="s">
        <v>51</v>
      </c>
      <c r="D28" s="21"/>
      <c r="E28" s="22">
        <v>0</v>
      </c>
      <c r="F28" s="23" t="s">
        <v>49</v>
      </c>
      <c r="G28" s="24">
        <v>24</v>
      </c>
      <c r="H28" s="25">
        <f t="shared" si="0"/>
        <v>0</v>
      </c>
      <c r="K28" s="18"/>
      <c r="N28" s="19"/>
    </row>
    <row r="29" spans="1:14" ht="38.25" customHeight="1" x14ac:dyDescent="0.3">
      <c r="A29" s="26">
        <v>24</v>
      </c>
      <c r="B29" s="20"/>
      <c r="C29" s="20" t="s">
        <v>72</v>
      </c>
      <c r="D29" s="20"/>
      <c r="E29" s="22">
        <v>0</v>
      </c>
      <c r="F29" s="23" t="s">
        <v>58</v>
      </c>
      <c r="G29" s="24">
        <v>1</v>
      </c>
      <c r="H29" s="25">
        <f t="shared" si="0"/>
        <v>0</v>
      </c>
      <c r="K29" s="18"/>
      <c r="N29" s="19"/>
    </row>
    <row r="30" spans="1:14" ht="38.25" customHeight="1" x14ac:dyDescent="0.3">
      <c r="A30" s="26">
        <v>25</v>
      </c>
      <c r="B30" s="20"/>
      <c r="C30" s="20" t="s">
        <v>52</v>
      </c>
      <c r="D30" s="20"/>
      <c r="E30" s="22">
        <v>0</v>
      </c>
      <c r="F30" s="23" t="s">
        <v>49</v>
      </c>
      <c r="G30" s="24">
        <v>223</v>
      </c>
      <c r="H30" s="25">
        <f t="shared" si="0"/>
        <v>0</v>
      </c>
      <c r="K30" s="18"/>
      <c r="N30" s="19"/>
    </row>
    <row r="31" spans="1:14" ht="38.25" customHeight="1" x14ac:dyDescent="0.3">
      <c r="A31" s="26">
        <v>26</v>
      </c>
      <c r="B31" s="20"/>
      <c r="C31" s="20" t="s">
        <v>53</v>
      </c>
      <c r="D31" s="20"/>
      <c r="E31" s="22">
        <v>0</v>
      </c>
      <c r="F31" s="23" t="s">
        <v>8</v>
      </c>
      <c r="G31" s="24">
        <v>136</v>
      </c>
      <c r="H31" s="25">
        <f t="shared" si="0"/>
        <v>0</v>
      </c>
      <c r="K31" s="18"/>
      <c r="N31" s="19"/>
    </row>
    <row r="32" spans="1:14" ht="38.25" customHeight="1" x14ac:dyDescent="0.3">
      <c r="A32" s="26">
        <v>27</v>
      </c>
      <c r="B32" s="20"/>
      <c r="C32" s="20" t="s">
        <v>54</v>
      </c>
      <c r="D32" s="20"/>
      <c r="E32" s="22">
        <v>0</v>
      </c>
      <c r="F32" s="23" t="s">
        <v>58</v>
      </c>
      <c r="G32" s="24">
        <v>1</v>
      </c>
      <c r="H32" s="25">
        <f t="shared" si="0"/>
        <v>0</v>
      </c>
      <c r="K32" s="18"/>
      <c r="N32" s="19"/>
    </row>
    <row r="33" spans="1:14" ht="38.25" customHeight="1" x14ac:dyDescent="0.3">
      <c r="A33" s="26">
        <v>28</v>
      </c>
      <c r="B33" s="20"/>
      <c r="C33" s="20" t="s">
        <v>55</v>
      </c>
      <c r="D33" s="20"/>
      <c r="E33" s="22">
        <v>0</v>
      </c>
      <c r="F33" s="23" t="s">
        <v>58</v>
      </c>
      <c r="G33" s="24">
        <v>1</v>
      </c>
      <c r="H33" s="25">
        <f t="shared" si="0"/>
        <v>0</v>
      </c>
      <c r="K33" s="18"/>
      <c r="N33" s="19"/>
    </row>
    <row r="34" spans="1:14" ht="38.25" customHeight="1" x14ac:dyDescent="0.3">
      <c r="A34" s="26">
        <v>29</v>
      </c>
      <c r="B34" s="20"/>
      <c r="C34" s="20" t="s">
        <v>56</v>
      </c>
      <c r="D34" s="20"/>
      <c r="E34" s="22">
        <v>0</v>
      </c>
      <c r="F34" s="23" t="s">
        <v>58</v>
      </c>
      <c r="G34" s="24">
        <v>1</v>
      </c>
      <c r="H34" s="25">
        <f t="shared" si="0"/>
        <v>0</v>
      </c>
      <c r="K34" s="18"/>
      <c r="N34" s="19"/>
    </row>
    <row r="35" spans="1:14" ht="38.25" customHeight="1" x14ac:dyDescent="0.3">
      <c r="A35" s="26">
        <v>30</v>
      </c>
      <c r="B35" s="20"/>
      <c r="C35" s="20" t="s">
        <v>57</v>
      </c>
      <c r="D35" s="20"/>
      <c r="E35" s="22">
        <v>0</v>
      </c>
      <c r="F35" s="23" t="s">
        <v>58</v>
      </c>
      <c r="G35" s="24">
        <v>1</v>
      </c>
      <c r="H35" s="25">
        <f t="shared" si="0"/>
        <v>0</v>
      </c>
      <c r="K35" s="18"/>
      <c r="N35" s="19"/>
    </row>
    <row r="36" spans="1:14" ht="38.25" customHeight="1" x14ac:dyDescent="0.3">
      <c r="A36" s="26">
        <v>31</v>
      </c>
      <c r="B36" s="20"/>
      <c r="C36" s="20" t="s">
        <v>59</v>
      </c>
      <c r="D36" s="20"/>
      <c r="E36" s="22">
        <v>0</v>
      </c>
      <c r="F36" s="23" t="s">
        <v>58</v>
      </c>
      <c r="G36" s="24">
        <v>1</v>
      </c>
      <c r="H36" s="25">
        <f t="shared" si="0"/>
        <v>0</v>
      </c>
      <c r="K36" s="18"/>
      <c r="N36" s="19"/>
    </row>
    <row r="37" spans="1:14" ht="38.25" customHeight="1" thickBot="1" x14ac:dyDescent="0.35">
      <c r="A37" s="28">
        <v>32</v>
      </c>
      <c r="B37" s="29"/>
      <c r="C37" s="30" t="s">
        <v>60</v>
      </c>
      <c r="D37" s="50"/>
      <c r="E37" s="31">
        <v>0</v>
      </c>
      <c r="F37" s="32" t="s">
        <v>58</v>
      </c>
      <c r="G37" s="33">
        <v>1</v>
      </c>
      <c r="H37" s="34">
        <f t="shared" si="0"/>
        <v>0</v>
      </c>
    </row>
    <row r="38" spans="1:14" ht="15.5" x14ac:dyDescent="0.35">
      <c r="A38" s="2"/>
      <c r="B38" s="2"/>
      <c r="C38" s="2"/>
      <c r="D38" s="51" t="s">
        <v>70</v>
      </c>
      <c r="E38" s="54" t="s">
        <v>61</v>
      </c>
      <c r="F38" s="55"/>
      <c r="G38" s="56"/>
      <c r="H38" s="45">
        <f>SUM(H6:H37)</f>
        <v>0</v>
      </c>
    </row>
    <row r="39" spans="1:14" ht="15.5" x14ac:dyDescent="0.35">
      <c r="A39" s="35" t="s">
        <v>62</v>
      </c>
      <c r="B39" s="36"/>
      <c r="C39" s="2"/>
      <c r="D39" s="52"/>
      <c r="E39" s="48" t="s">
        <v>63</v>
      </c>
      <c r="F39" s="37"/>
      <c r="G39" s="57"/>
      <c r="H39" s="46">
        <f>H38*0.21</f>
        <v>0</v>
      </c>
    </row>
    <row r="40" spans="1:14" ht="16" thickBot="1" x14ac:dyDescent="0.4">
      <c r="A40" s="2"/>
      <c r="B40" s="2"/>
      <c r="C40" s="2"/>
      <c r="D40" s="53" t="s">
        <v>71</v>
      </c>
      <c r="E40" s="49" t="s">
        <v>64</v>
      </c>
      <c r="F40" s="38"/>
      <c r="G40" s="58"/>
      <c r="H40" s="47">
        <f>SUM(H38:H39)</f>
        <v>0</v>
      </c>
    </row>
    <row r="41" spans="1:14" x14ac:dyDescent="0.3">
      <c r="A41" s="2"/>
      <c r="B41" s="2"/>
      <c r="C41" s="2"/>
      <c r="D41" s="2"/>
      <c r="E41" s="3"/>
      <c r="F41" s="4"/>
      <c r="G41" s="2"/>
      <c r="H41" s="3"/>
    </row>
  </sheetData>
  <mergeCells count="1">
    <mergeCell ref="B3:C3"/>
  </mergeCells>
  <pageMargins left="0.7" right="0.7" top="0.78740157499999996" bottom="0.78740157499999996" header="0.3" footer="0.3"/>
  <pageSetup paperSize="9" scale="53" fitToHeight="0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Melicharová Zuzana</cp:lastModifiedBy>
  <cp:lastPrinted>2024-06-26T08:22:22Z</cp:lastPrinted>
  <dcterms:created xsi:type="dcterms:W3CDTF">2024-06-26T07:25:28Z</dcterms:created>
  <dcterms:modified xsi:type="dcterms:W3CDTF">2024-08-02T11:58:45Z</dcterms:modified>
</cp:coreProperties>
</file>